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\Excel\"/>
    </mc:Choice>
  </mc:AlternateContent>
  <bookViews>
    <workbookView xWindow="0" yWindow="600" windowWidth="19575" windowHeight="9615" activeTab="4"/>
  </bookViews>
  <sheets>
    <sheet name="Countif" sheetId="2" r:id="rId1"/>
    <sheet name="Sumif" sheetId="3" r:id="rId2"/>
    <sheet name="Subtoal" sheetId="4" r:id="rId3"/>
    <sheet name="Sumproduct" sheetId="5" r:id="rId4"/>
    <sheet name="Rank" sheetId="6" r:id="rId5"/>
  </sheets>
  <definedNames>
    <definedName name="_xlnm._FilterDatabase" localSheetId="0" hidden="1">Countif!$A$2:$F$18</definedName>
    <definedName name="_xlnm._FilterDatabase" localSheetId="4" hidden="1">Rank!$A$2:$H$18</definedName>
    <definedName name="_xlnm._FilterDatabase" localSheetId="2" hidden="1">Subtoal!$A$2:$F$18</definedName>
    <definedName name="_xlnm._FilterDatabase" localSheetId="1" hidden="1">Sumif!$A$2:$F$18</definedName>
    <definedName name="_xlnm._FilterDatabase" localSheetId="3" hidden="1">Sumproduct!$A$2:$G$18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H3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E20" i="5"/>
  <c r="G18" i="5"/>
  <c r="G17" i="5"/>
  <c r="G15" i="5"/>
  <c r="G13" i="5"/>
  <c r="G9" i="5"/>
  <c r="G8" i="5"/>
  <c r="G4" i="5"/>
  <c r="F14" i="5"/>
  <c r="F12" i="5"/>
  <c r="F7" i="5"/>
  <c r="F6" i="5"/>
  <c r="F3" i="5"/>
  <c r="F20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I3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I3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G10" i="6" l="1"/>
  <c r="G3" i="6"/>
  <c r="G15" i="6"/>
  <c r="G11" i="6"/>
  <c r="G7" i="6"/>
  <c r="G18" i="6"/>
  <c r="G14" i="6"/>
  <c r="G17" i="6"/>
  <c r="G13" i="6"/>
  <c r="G9" i="6"/>
  <c r="G5" i="6"/>
  <c r="G6" i="6"/>
  <c r="G16" i="6"/>
  <c r="G12" i="6"/>
  <c r="G8" i="6"/>
  <c r="G4" i="6"/>
</calcChain>
</file>

<file path=xl/comments1.xml><?xml version="1.0" encoding="utf-8"?>
<comments xmlns="http://schemas.openxmlformats.org/spreadsheetml/2006/main">
  <authors>
    <author>ByungJoon Choi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ByungJoon Choi: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원하는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선택하세요</t>
        </r>
        <r>
          <rPr>
            <sz val="9"/>
            <color indexed="81"/>
            <rFont val="Tahoma"/>
            <family val="2"/>
          </rPr>
          <t xml:space="preserve"> 
</t>
        </r>
      </text>
    </comment>
  </commentList>
</comments>
</file>

<file path=xl/sharedStrings.xml><?xml version="1.0" encoding="utf-8"?>
<sst xmlns="http://schemas.openxmlformats.org/spreadsheetml/2006/main" count="291" uniqueCount="48">
  <si>
    <t>영업소</t>
    <phoneticPr fontId="2" type="noConversion"/>
  </si>
  <si>
    <t>담당자</t>
    <phoneticPr fontId="2" type="noConversion"/>
  </si>
  <si>
    <t>단가</t>
    <phoneticPr fontId="2" type="noConversion"/>
  </si>
  <si>
    <t>영업1</t>
    <phoneticPr fontId="2" type="noConversion"/>
  </si>
  <si>
    <t>영업2</t>
    <phoneticPr fontId="2" type="noConversion"/>
  </si>
  <si>
    <t>영업3</t>
    <phoneticPr fontId="2" type="noConversion"/>
  </si>
  <si>
    <t>영업4</t>
  </si>
  <si>
    <t>영업5</t>
  </si>
  <si>
    <t>담당자01</t>
    <phoneticPr fontId="2" type="noConversion"/>
  </si>
  <si>
    <t>담당자02</t>
  </si>
  <si>
    <t>담당자03</t>
  </si>
  <si>
    <t>담당자04</t>
  </si>
  <si>
    <t>담당자05</t>
  </si>
  <si>
    <t>담당자06</t>
  </si>
  <si>
    <t>담당자07</t>
  </si>
  <si>
    <t>담당자09</t>
  </si>
  <si>
    <t>담당자10</t>
  </si>
  <si>
    <t>담당자11</t>
  </si>
  <si>
    <t>담당자13</t>
  </si>
  <si>
    <t>담당자14</t>
  </si>
  <si>
    <t>담당자15</t>
  </si>
  <si>
    <t>담당자16</t>
  </si>
  <si>
    <t>담당자18</t>
  </si>
  <si>
    <t>담당자19</t>
  </si>
  <si>
    <t>AA</t>
    <phoneticPr fontId="2" type="noConversion"/>
  </si>
  <si>
    <t>AA</t>
    <phoneticPr fontId="2" type="noConversion"/>
  </si>
  <si>
    <t>BB</t>
    <phoneticPr fontId="2" type="noConversion"/>
  </si>
  <si>
    <t>CC</t>
    <phoneticPr fontId="2" type="noConversion"/>
  </si>
  <si>
    <t>AA</t>
    <phoneticPr fontId="2" type="noConversion"/>
  </si>
  <si>
    <t>BB</t>
    <phoneticPr fontId="2" type="noConversion"/>
  </si>
  <si>
    <t>AA</t>
    <phoneticPr fontId="2" type="noConversion"/>
  </si>
  <si>
    <t>BB</t>
    <phoneticPr fontId="2" type="noConversion"/>
  </si>
  <si>
    <t>CC</t>
    <phoneticPr fontId="2" type="noConversion"/>
  </si>
  <si>
    <t>BB</t>
    <phoneticPr fontId="2" type="noConversion"/>
  </si>
  <si>
    <t>품목</t>
    <phoneticPr fontId="2" type="noConversion"/>
  </si>
  <si>
    <t>판매수량</t>
    <phoneticPr fontId="2" type="noConversion"/>
  </si>
  <si>
    <t>판매금액</t>
    <phoneticPr fontId="2" type="noConversion"/>
  </si>
  <si>
    <t>영업인원</t>
    <phoneticPr fontId="2" type="noConversion"/>
  </si>
  <si>
    <t>판매금액</t>
    <phoneticPr fontId="2" type="noConversion"/>
  </si>
  <si>
    <t>합ㄱㅖ</t>
    <phoneticPr fontId="2" type="noConversion"/>
  </si>
  <si>
    <t>단가1</t>
    <phoneticPr fontId="2" type="noConversion"/>
  </si>
  <si>
    <t>단가2</t>
    <phoneticPr fontId="2" type="noConversion"/>
  </si>
  <si>
    <t>단가3</t>
    <phoneticPr fontId="2" type="noConversion"/>
  </si>
  <si>
    <t>합계</t>
    <phoneticPr fontId="2" type="noConversion"/>
  </si>
  <si>
    <t>Rank</t>
    <phoneticPr fontId="2" type="noConversion"/>
  </si>
  <si>
    <t>내부랭크</t>
    <phoneticPr fontId="2" type="noConversion"/>
  </si>
  <si>
    <t>SUMPRUDUCT</t>
    <phoneticPr fontId="2" type="noConversion"/>
  </si>
  <si>
    <t>COUNTIFS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</si>
</sst>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;[Red]\-#,##0\ ;0\ ;\ @"/>
  </numFmts>
  <fonts count="9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76" fontId="5" fillId="3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76" fontId="5" fillId="6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176" fontId="5" fillId="7" borderId="0" xfId="0" applyNumberFormat="1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176" fontId="4" fillId="10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left" vertical="center"/>
    </xf>
    <xf numFmtId="176" fontId="0" fillId="12" borderId="0" xfId="0" applyNumberForma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176" fontId="5" fillId="13" borderId="0" xfId="0" applyNumberFormat="1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176" fontId="0" fillId="9" borderId="0" xfId="0" applyNumberForma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5" fillId="14" borderId="0" xfId="0" applyNumberFormat="1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333300"/>
      <color rgb="FF990000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18"/>
  <sheetViews>
    <sheetView workbookViewId="0">
      <selection activeCell="I5" sqref="I5"/>
    </sheetView>
  </sheetViews>
  <sheetFormatPr defaultRowHeight="16.5"/>
  <cols>
    <col min="1" max="1" width="9" style="1"/>
    <col min="2" max="2" width="13.125" style="1" customWidth="1"/>
    <col min="3" max="3" width="6.125" style="2" customWidth="1"/>
    <col min="4" max="4" width="8.875" style="2" customWidth="1"/>
    <col min="5" max="5" width="7.625" style="2" customWidth="1"/>
    <col min="6" max="6" width="9.25" style="2" customWidth="1"/>
    <col min="7" max="8" width="9" style="1"/>
    <col min="9" max="9" width="9" style="1" bestFit="1" customWidth="1"/>
    <col min="10" max="16384" width="9" style="1"/>
  </cols>
  <sheetData>
    <row r="1" spans="1:9" ht="16.5" customHeight="1"/>
    <row r="2" spans="1:9" ht="24" customHeight="1">
      <c r="A2" s="3" t="s">
        <v>0</v>
      </c>
      <c r="B2" s="4" t="s">
        <v>1</v>
      </c>
      <c r="C2" s="5" t="s">
        <v>34</v>
      </c>
      <c r="D2" s="5" t="s">
        <v>35</v>
      </c>
      <c r="E2" s="5" t="s">
        <v>2</v>
      </c>
      <c r="F2" s="5" t="s">
        <v>36</v>
      </c>
      <c r="H2" s="3" t="s">
        <v>0</v>
      </c>
      <c r="I2" s="6" t="s">
        <v>37</v>
      </c>
    </row>
    <row r="3" spans="1:9" ht="18.75" customHeight="1">
      <c r="A3" s="1" t="s">
        <v>3</v>
      </c>
      <c r="B3" s="1" t="s">
        <v>8</v>
      </c>
      <c r="C3" s="2" t="s">
        <v>24</v>
      </c>
      <c r="D3" s="2">
        <v>1</v>
      </c>
      <c r="E3" s="2">
        <v>1000</v>
      </c>
      <c r="F3" s="2">
        <f>E3*D3</f>
        <v>1000</v>
      </c>
      <c r="H3" s="1" t="s">
        <v>3</v>
      </c>
      <c r="I3" s="1">
        <f>COUNTIF($A$3:$A$18,H3)</f>
        <v>4</v>
      </c>
    </row>
    <row r="4" spans="1:9" ht="18.75" customHeight="1">
      <c r="A4" s="1" t="s">
        <v>4</v>
      </c>
      <c r="B4" s="1" t="s">
        <v>9</v>
      </c>
      <c r="C4" s="2" t="s">
        <v>26</v>
      </c>
      <c r="D4" s="2">
        <v>2</v>
      </c>
      <c r="E4" s="2">
        <v>2000</v>
      </c>
      <c r="F4" s="2">
        <f t="shared" ref="F4:F18" si="0">E4*D4</f>
        <v>4000</v>
      </c>
      <c r="H4" s="1" t="s">
        <v>4</v>
      </c>
    </row>
    <row r="5" spans="1:9" ht="18.75" customHeight="1">
      <c r="A5" s="1" t="s">
        <v>5</v>
      </c>
      <c r="B5" s="1" t="s">
        <v>10</v>
      </c>
      <c r="C5" s="2" t="s">
        <v>27</v>
      </c>
      <c r="D5" s="2">
        <v>1</v>
      </c>
      <c r="E5" s="2">
        <v>3000</v>
      </c>
      <c r="F5" s="2">
        <f t="shared" si="0"/>
        <v>3000</v>
      </c>
      <c r="H5" s="1" t="s">
        <v>5</v>
      </c>
    </row>
    <row r="6" spans="1:9" ht="18.75" customHeight="1">
      <c r="A6" s="1" t="s">
        <v>6</v>
      </c>
      <c r="B6" s="1" t="s">
        <v>11</v>
      </c>
      <c r="C6" s="2" t="s">
        <v>25</v>
      </c>
      <c r="D6" s="2">
        <v>2</v>
      </c>
      <c r="E6" s="2">
        <v>1000</v>
      </c>
      <c r="F6" s="2">
        <f t="shared" si="0"/>
        <v>2000</v>
      </c>
      <c r="H6" s="1" t="s">
        <v>6</v>
      </c>
    </row>
    <row r="7" spans="1:9" ht="18.75" customHeight="1">
      <c r="A7" s="1" t="s">
        <v>7</v>
      </c>
      <c r="B7" s="1" t="s">
        <v>12</v>
      </c>
      <c r="C7" s="2" t="s">
        <v>28</v>
      </c>
      <c r="D7" s="2">
        <v>3</v>
      </c>
      <c r="E7" s="2">
        <v>1000</v>
      </c>
      <c r="F7" s="2">
        <f t="shared" si="0"/>
        <v>3000</v>
      </c>
      <c r="H7" s="1" t="s">
        <v>7</v>
      </c>
    </row>
    <row r="8" spans="1:9" ht="18.75" customHeight="1">
      <c r="A8" s="1" t="s">
        <v>3</v>
      </c>
      <c r="B8" s="1" t="s">
        <v>13</v>
      </c>
      <c r="C8" s="2" t="s">
        <v>29</v>
      </c>
      <c r="D8" s="2">
        <v>1</v>
      </c>
      <c r="E8" s="2">
        <v>2000</v>
      </c>
      <c r="F8" s="2">
        <f t="shared" si="0"/>
        <v>2000</v>
      </c>
    </row>
    <row r="9" spans="1:9" ht="18.75" customHeight="1">
      <c r="A9" s="1" t="s">
        <v>4</v>
      </c>
      <c r="B9" s="1" t="s">
        <v>14</v>
      </c>
      <c r="C9" s="2" t="s">
        <v>29</v>
      </c>
      <c r="D9" s="2">
        <v>2</v>
      </c>
      <c r="E9" s="2">
        <v>2000</v>
      </c>
      <c r="F9" s="2">
        <f t="shared" si="0"/>
        <v>4000</v>
      </c>
    </row>
    <row r="10" spans="1:9" ht="18.75" customHeight="1">
      <c r="A10" s="1" t="s">
        <v>6</v>
      </c>
      <c r="B10" s="1" t="s">
        <v>15</v>
      </c>
      <c r="C10" s="2" t="s">
        <v>27</v>
      </c>
      <c r="D10" s="2">
        <v>2</v>
      </c>
      <c r="E10" s="2">
        <v>3000</v>
      </c>
      <c r="F10" s="2">
        <f t="shared" si="0"/>
        <v>6000</v>
      </c>
    </row>
    <row r="11" spans="1:9" ht="18.75" customHeight="1">
      <c r="A11" s="1" t="s">
        <v>7</v>
      </c>
      <c r="B11" s="1" t="s">
        <v>16</v>
      </c>
      <c r="C11" s="2" t="s">
        <v>27</v>
      </c>
      <c r="D11" s="2">
        <v>2</v>
      </c>
      <c r="E11" s="2">
        <v>3000</v>
      </c>
      <c r="F11" s="2">
        <f t="shared" si="0"/>
        <v>6000</v>
      </c>
    </row>
    <row r="12" spans="1:9" ht="18.75" customHeight="1">
      <c r="A12" s="1" t="s">
        <v>3</v>
      </c>
      <c r="B12" s="1" t="s">
        <v>17</v>
      </c>
      <c r="C12" s="2" t="s">
        <v>30</v>
      </c>
      <c r="D12" s="2">
        <v>3</v>
      </c>
      <c r="E12" s="2">
        <v>1000</v>
      </c>
      <c r="F12" s="2">
        <f t="shared" si="0"/>
        <v>3000</v>
      </c>
    </row>
    <row r="13" spans="1:9" ht="18.75" customHeight="1">
      <c r="A13" s="1" t="s">
        <v>5</v>
      </c>
      <c r="B13" s="1" t="s">
        <v>18</v>
      </c>
      <c r="C13" s="2" t="s">
        <v>31</v>
      </c>
      <c r="D13" s="2">
        <v>1</v>
      </c>
      <c r="E13" s="2">
        <v>2000</v>
      </c>
      <c r="F13" s="2">
        <f t="shared" si="0"/>
        <v>2000</v>
      </c>
    </row>
    <row r="14" spans="1:9" ht="18.75" customHeight="1">
      <c r="A14" s="1" t="s">
        <v>6</v>
      </c>
      <c r="B14" s="1" t="s">
        <v>19</v>
      </c>
      <c r="C14" s="2" t="s">
        <v>30</v>
      </c>
      <c r="D14" s="2">
        <v>5</v>
      </c>
      <c r="E14" s="2">
        <v>1000</v>
      </c>
      <c r="F14" s="2">
        <f t="shared" si="0"/>
        <v>5000</v>
      </c>
    </row>
    <row r="15" spans="1:9" ht="18.75" customHeight="1">
      <c r="A15" s="1" t="s">
        <v>7</v>
      </c>
      <c r="B15" s="1" t="s">
        <v>20</v>
      </c>
      <c r="C15" s="2" t="s">
        <v>31</v>
      </c>
      <c r="D15" s="2">
        <v>3</v>
      </c>
      <c r="E15" s="2">
        <v>2000</v>
      </c>
      <c r="F15" s="2">
        <f t="shared" si="0"/>
        <v>6000</v>
      </c>
    </row>
    <row r="16" spans="1:9" ht="18.75" customHeight="1">
      <c r="A16" s="1" t="s">
        <v>3</v>
      </c>
      <c r="B16" s="1" t="s">
        <v>21</v>
      </c>
      <c r="C16" s="2" t="s">
        <v>32</v>
      </c>
      <c r="D16" s="2">
        <v>2</v>
      </c>
      <c r="E16" s="2">
        <v>3000</v>
      </c>
      <c r="F16" s="2">
        <f t="shared" si="0"/>
        <v>6000</v>
      </c>
    </row>
    <row r="17" spans="1:6" ht="18.75" customHeight="1">
      <c r="A17" s="1" t="s">
        <v>5</v>
      </c>
      <c r="B17" s="1" t="s">
        <v>22</v>
      </c>
      <c r="C17" s="2" t="s">
        <v>29</v>
      </c>
      <c r="D17" s="2">
        <v>2</v>
      </c>
      <c r="E17" s="2">
        <v>2000</v>
      </c>
      <c r="F17" s="2">
        <f t="shared" si="0"/>
        <v>4000</v>
      </c>
    </row>
    <row r="18" spans="1:6" ht="18.75" customHeight="1">
      <c r="A18" s="1" t="s">
        <v>6</v>
      </c>
      <c r="B18" s="1" t="s">
        <v>23</v>
      </c>
      <c r="C18" s="2" t="s">
        <v>33</v>
      </c>
      <c r="D18" s="2">
        <v>2</v>
      </c>
      <c r="E18" s="2">
        <v>2000</v>
      </c>
      <c r="F18" s="2">
        <f t="shared" si="0"/>
        <v>4000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8"/>
  <sheetViews>
    <sheetView workbookViewId="0">
      <selection activeCell="G18" sqref="G18"/>
    </sheetView>
  </sheetViews>
  <sheetFormatPr defaultRowHeight="16.5"/>
  <cols>
    <col min="1" max="1" width="9" style="1"/>
    <col min="2" max="2" width="13.125" style="1" customWidth="1"/>
    <col min="3" max="3" width="6.125" style="2" customWidth="1"/>
    <col min="4" max="4" width="8.875" style="2" customWidth="1"/>
    <col min="5" max="5" width="7.625" style="2" customWidth="1"/>
    <col min="6" max="6" width="9.25" style="2" customWidth="1"/>
    <col min="7" max="8" width="9" style="1"/>
    <col min="9" max="9" width="9" style="1" bestFit="1" customWidth="1"/>
    <col min="10" max="16384" width="9" style="1"/>
  </cols>
  <sheetData>
    <row r="1" spans="1:9" ht="16.5" customHeight="1"/>
    <row r="2" spans="1:9" ht="24" customHeight="1">
      <c r="A2" s="8" t="s">
        <v>0</v>
      </c>
      <c r="B2" s="9" t="s">
        <v>1</v>
      </c>
      <c r="C2" s="10" t="s">
        <v>34</v>
      </c>
      <c r="D2" s="10" t="s">
        <v>35</v>
      </c>
      <c r="E2" s="10" t="s">
        <v>2</v>
      </c>
      <c r="F2" s="10" t="s">
        <v>36</v>
      </c>
      <c r="H2" s="8" t="s">
        <v>0</v>
      </c>
      <c r="I2" s="11" t="s">
        <v>38</v>
      </c>
    </row>
    <row r="3" spans="1:9" ht="18.75" customHeight="1">
      <c r="A3" s="1" t="s">
        <v>3</v>
      </c>
      <c r="B3" s="1" t="s">
        <v>8</v>
      </c>
      <c r="C3" s="2" t="s">
        <v>24</v>
      </c>
      <c r="D3" s="2">
        <v>1</v>
      </c>
      <c r="E3" s="2">
        <v>1000</v>
      </c>
      <c r="F3" s="2">
        <f>E3*D3</f>
        <v>1000</v>
      </c>
      <c r="H3" s="1" t="s">
        <v>3</v>
      </c>
      <c r="I3" s="12">
        <f>SUMIF($A$3:$A$18,H3,$F$3:$F$18)</f>
        <v>12000</v>
      </c>
    </row>
    <row r="4" spans="1:9" ht="18.75" customHeight="1">
      <c r="A4" s="1" t="s">
        <v>4</v>
      </c>
      <c r="B4" s="1" t="s">
        <v>9</v>
      </c>
      <c r="C4" s="2" t="s">
        <v>26</v>
      </c>
      <c r="D4" s="2">
        <v>2</v>
      </c>
      <c r="E4" s="2">
        <v>2000</v>
      </c>
      <c r="F4" s="2">
        <f t="shared" ref="F4:F18" si="0">E4*D4</f>
        <v>4000</v>
      </c>
      <c r="H4" s="1" t="s">
        <v>4</v>
      </c>
      <c r="I4" s="2"/>
    </row>
    <row r="5" spans="1:9" ht="18.75" customHeight="1">
      <c r="A5" s="1" t="s">
        <v>5</v>
      </c>
      <c r="B5" s="1" t="s">
        <v>10</v>
      </c>
      <c r="C5" s="2" t="s">
        <v>27</v>
      </c>
      <c r="D5" s="2">
        <v>1</v>
      </c>
      <c r="E5" s="2">
        <v>3000</v>
      </c>
      <c r="F5" s="2">
        <f t="shared" si="0"/>
        <v>3000</v>
      </c>
      <c r="H5" s="1" t="s">
        <v>5</v>
      </c>
      <c r="I5" s="2"/>
    </row>
    <row r="6" spans="1:9" ht="18.75" customHeight="1">
      <c r="A6" s="1" t="s">
        <v>6</v>
      </c>
      <c r="B6" s="1" t="s">
        <v>11</v>
      </c>
      <c r="C6" s="2" t="s">
        <v>25</v>
      </c>
      <c r="D6" s="2">
        <v>2</v>
      </c>
      <c r="E6" s="2">
        <v>1000</v>
      </c>
      <c r="F6" s="2">
        <f t="shared" si="0"/>
        <v>2000</v>
      </c>
      <c r="H6" s="1" t="s">
        <v>6</v>
      </c>
      <c r="I6" s="2"/>
    </row>
    <row r="7" spans="1:9" ht="18.75" customHeight="1">
      <c r="A7" s="1" t="s">
        <v>7</v>
      </c>
      <c r="B7" s="1" t="s">
        <v>12</v>
      </c>
      <c r="C7" s="2" t="s">
        <v>28</v>
      </c>
      <c r="D7" s="2">
        <v>3</v>
      </c>
      <c r="E7" s="2">
        <v>1000</v>
      </c>
      <c r="F7" s="2">
        <f t="shared" si="0"/>
        <v>3000</v>
      </c>
      <c r="H7" s="1" t="s">
        <v>7</v>
      </c>
      <c r="I7" s="2"/>
    </row>
    <row r="8" spans="1:9" ht="18.75" customHeight="1">
      <c r="A8" s="1" t="s">
        <v>3</v>
      </c>
      <c r="B8" s="1" t="s">
        <v>13</v>
      </c>
      <c r="C8" s="2" t="s">
        <v>29</v>
      </c>
      <c r="D8" s="2">
        <v>1</v>
      </c>
      <c r="E8" s="2">
        <v>2000</v>
      </c>
      <c r="F8" s="2">
        <f t="shared" si="0"/>
        <v>2000</v>
      </c>
    </row>
    <row r="9" spans="1:9" ht="18.75" customHeight="1">
      <c r="A9" s="1" t="s">
        <v>4</v>
      </c>
      <c r="B9" s="1" t="s">
        <v>14</v>
      </c>
      <c r="C9" s="2" t="s">
        <v>29</v>
      </c>
      <c r="D9" s="2">
        <v>2</v>
      </c>
      <c r="E9" s="2">
        <v>2000</v>
      </c>
      <c r="F9" s="2">
        <f t="shared" si="0"/>
        <v>4000</v>
      </c>
    </row>
    <row r="10" spans="1:9" ht="18.75" customHeight="1">
      <c r="A10" s="1" t="s">
        <v>6</v>
      </c>
      <c r="B10" s="1" t="s">
        <v>15</v>
      </c>
      <c r="C10" s="2" t="s">
        <v>27</v>
      </c>
      <c r="D10" s="2">
        <v>2</v>
      </c>
      <c r="E10" s="2">
        <v>3000</v>
      </c>
      <c r="F10" s="2">
        <f t="shared" si="0"/>
        <v>6000</v>
      </c>
    </row>
    <row r="11" spans="1:9" ht="18.75" customHeight="1">
      <c r="A11" s="1" t="s">
        <v>7</v>
      </c>
      <c r="B11" s="1" t="s">
        <v>16</v>
      </c>
      <c r="C11" s="2" t="s">
        <v>27</v>
      </c>
      <c r="D11" s="2">
        <v>2</v>
      </c>
      <c r="E11" s="2">
        <v>3000</v>
      </c>
      <c r="F11" s="2">
        <f t="shared" si="0"/>
        <v>6000</v>
      </c>
    </row>
    <row r="12" spans="1:9" ht="18.75" customHeight="1">
      <c r="A12" s="1" t="s">
        <v>3</v>
      </c>
      <c r="B12" s="1" t="s">
        <v>17</v>
      </c>
      <c r="C12" s="2" t="s">
        <v>30</v>
      </c>
      <c r="D12" s="2">
        <v>3</v>
      </c>
      <c r="E12" s="2">
        <v>1000</v>
      </c>
      <c r="F12" s="2">
        <f t="shared" si="0"/>
        <v>3000</v>
      </c>
    </row>
    <row r="13" spans="1:9" ht="18.75" customHeight="1">
      <c r="A13" s="1" t="s">
        <v>5</v>
      </c>
      <c r="B13" s="1" t="s">
        <v>18</v>
      </c>
      <c r="C13" s="2" t="s">
        <v>31</v>
      </c>
      <c r="D13" s="2">
        <v>1</v>
      </c>
      <c r="E13" s="2">
        <v>2000</v>
      </c>
      <c r="F13" s="2">
        <f t="shared" si="0"/>
        <v>2000</v>
      </c>
    </row>
    <row r="14" spans="1:9" ht="18.75" customHeight="1">
      <c r="A14" s="1" t="s">
        <v>6</v>
      </c>
      <c r="B14" s="1" t="s">
        <v>19</v>
      </c>
      <c r="C14" s="2" t="s">
        <v>30</v>
      </c>
      <c r="D14" s="2">
        <v>5</v>
      </c>
      <c r="E14" s="2">
        <v>1000</v>
      </c>
      <c r="F14" s="2">
        <f t="shared" si="0"/>
        <v>5000</v>
      </c>
    </row>
    <row r="15" spans="1:9" ht="18.75" customHeight="1">
      <c r="A15" s="1" t="s">
        <v>7</v>
      </c>
      <c r="B15" s="1" t="s">
        <v>20</v>
      </c>
      <c r="C15" s="2" t="s">
        <v>31</v>
      </c>
      <c r="D15" s="2">
        <v>3</v>
      </c>
      <c r="E15" s="2">
        <v>2000</v>
      </c>
      <c r="F15" s="2">
        <f t="shared" si="0"/>
        <v>6000</v>
      </c>
    </row>
    <row r="16" spans="1:9" ht="18.75" customHeight="1">
      <c r="A16" s="1" t="s">
        <v>3</v>
      </c>
      <c r="B16" s="1" t="s">
        <v>21</v>
      </c>
      <c r="C16" s="2" t="s">
        <v>32</v>
      </c>
      <c r="D16" s="2">
        <v>2</v>
      </c>
      <c r="E16" s="2">
        <v>3000</v>
      </c>
      <c r="F16" s="2">
        <f t="shared" si="0"/>
        <v>6000</v>
      </c>
    </row>
    <row r="17" spans="1:6" ht="18.75" customHeight="1">
      <c r="A17" s="1" t="s">
        <v>5</v>
      </c>
      <c r="B17" s="1" t="s">
        <v>22</v>
      </c>
      <c r="C17" s="2" t="s">
        <v>29</v>
      </c>
      <c r="D17" s="2">
        <v>2</v>
      </c>
      <c r="E17" s="2">
        <v>2000</v>
      </c>
      <c r="F17" s="2">
        <f t="shared" si="0"/>
        <v>4000</v>
      </c>
    </row>
    <row r="18" spans="1:6" ht="18.75" customHeight="1">
      <c r="A18" s="1" t="s">
        <v>6</v>
      </c>
      <c r="B18" s="1" t="s">
        <v>23</v>
      </c>
      <c r="C18" s="2" t="s">
        <v>33</v>
      </c>
      <c r="D18" s="2">
        <v>2</v>
      </c>
      <c r="E18" s="2">
        <v>2000</v>
      </c>
      <c r="F18" s="2">
        <f t="shared" si="0"/>
        <v>4000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F20"/>
  <sheetViews>
    <sheetView workbookViewId="0">
      <selection activeCell="H13" sqref="H13"/>
    </sheetView>
  </sheetViews>
  <sheetFormatPr defaultRowHeight="16.5"/>
  <cols>
    <col min="1" max="1" width="9" style="1"/>
    <col min="2" max="2" width="13.125" style="1" customWidth="1"/>
    <col min="3" max="3" width="6.125" style="2" customWidth="1"/>
    <col min="4" max="4" width="8.875" style="2" customWidth="1"/>
    <col min="5" max="5" width="7.625" style="2" customWidth="1"/>
    <col min="6" max="6" width="9.25" style="2" customWidth="1"/>
    <col min="7" max="16384" width="9" style="1"/>
  </cols>
  <sheetData>
    <row r="1" spans="1:6" ht="16.5" customHeight="1"/>
    <row r="2" spans="1:6" ht="24" customHeight="1">
      <c r="A2" s="13" t="s">
        <v>0</v>
      </c>
      <c r="B2" s="14" t="s">
        <v>1</v>
      </c>
      <c r="C2" s="15" t="s">
        <v>34</v>
      </c>
      <c r="D2" s="15" t="s">
        <v>35</v>
      </c>
      <c r="E2" s="15" t="s">
        <v>2</v>
      </c>
      <c r="F2" s="15" t="s">
        <v>36</v>
      </c>
    </row>
    <row r="3" spans="1:6" ht="18.75" customHeight="1">
      <c r="A3" s="1" t="s">
        <v>3</v>
      </c>
      <c r="B3" s="1" t="s">
        <v>8</v>
      </c>
      <c r="C3" s="2" t="s">
        <v>24</v>
      </c>
      <c r="D3" s="2">
        <v>1</v>
      </c>
      <c r="E3" s="2">
        <v>1000</v>
      </c>
      <c r="F3" s="2">
        <f>E3*D3</f>
        <v>1000</v>
      </c>
    </row>
    <row r="4" spans="1:6" ht="18.75" customHeight="1">
      <c r="A4" s="1" t="s">
        <v>4</v>
      </c>
      <c r="B4" s="1" t="s">
        <v>9</v>
      </c>
      <c r="C4" s="2" t="s">
        <v>26</v>
      </c>
      <c r="D4" s="2">
        <v>2</v>
      </c>
      <c r="E4" s="2">
        <v>2000</v>
      </c>
      <c r="F4" s="2">
        <f t="shared" ref="F4:F18" si="0">E4*D4</f>
        <v>4000</v>
      </c>
    </row>
    <row r="5" spans="1:6" ht="18.75" customHeight="1">
      <c r="A5" s="1" t="s">
        <v>5</v>
      </c>
      <c r="B5" s="1" t="s">
        <v>10</v>
      </c>
      <c r="C5" s="2" t="s">
        <v>27</v>
      </c>
      <c r="D5" s="2">
        <v>1</v>
      </c>
      <c r="E5" s="2">
        <v>3000</v>
      </c>
      <c r="F5" s="2">
        <f t="shared" si="0"/>
        <v>3000</v>
      </c>
    </row>
    <row r="6" spans="1:6" ht="18.75" customHeight="1">
      <c r="A6" s="1" t="s">
        <v>6</v>
      </c>
      <c r="B6" s="1" t="s">
        <v>11</v>
      </c>
      <c r="C6" s="2" t="s">
        <v>25</v>
      </c>
      <c r="D6" s="2">
        <v>2</v>
      </c>
      <c r="E6" s="2">
        <v>1000</v>
      </c>
      <c r="F6" s="2">
        <f t="shared" si="0"/>
        <v>2000</v>
      </c>
    </row>
    <row r="7" spans="1:6" ht="18.75" customHeight="1">
      <c r="A7" s="1" t="s">
        <v>7</v>
      </c>
      <c r="B7" s="1" t="s">
        <v>12</v>
      </c>
      <c r="C7" s="2" t="s">
        <v>28</v>
      </c>
      <c r="D7" s="2">
        <v>3</v>
      </c>
      <c r="E7" s="2">
        <v>1000</v>
      </c>
      <c r="F7" s="2">
        <f t="shared" si="0"/>
        <v>3000</v>
      </c>
    </row>
    <row r="8" spans="1:6" ht="18.75" customHeight="1">
      <c r="A8" s="1" t="s">
        <v>3</v>
      </c>
      <c r="B8" s="1" t="s">
        <v>13</v>
      </c>
      <c r="C8" s="2" t="s">
        <v>29</v>
      </c>
      <c r="D8" s="2">
        <v>1</v>
      </c>
      <c r="E8" s="2">
        <v>2000</v>
      </c>
      <c r="F8" s="2">
        <f t="shared" si="0"/>
        <v>2000</v>
      </c>
    </row>
    <row r="9" spans="1:6" ht="18.75" customHeight="1">
      <c r="A9" s="1" t="s">
        <v>4</v>
      </c>
      <c r="B9" s="1" t="s">
        <v>14</v>
      </c>
      <c r="C9" s="2" t="s">
        <v>29</v>
      </c>
      <c r="D9" s="2">
        <v>2</v>
      </c>
      <c r="E9" s="2">
        <v>2000</v>
      </c>
      <c r="F9" s="2">
        <f t="shared" si="0"/>
        <v>4000</v>
      </c>
    </row>
    <row r="10" spans="1:6" ht="18.75" customHeight="1">
      <c r="A10" s="1" t="s">
        <v>6</v>
      </c>
      <c r="B10" s="1" t="s">
        <v>15</v>
      </c>
      <c r="C10" s="2" t="s">
        <v>27</v>
      </c>
      <c r="D10" s="2">
        <v>2</v>
      </c>
      <c r="E10" s="2">
        <v>3000</v>
      </c>
      <c r="F10" s="2">
        <f t="shared" si="0"/>
        <v>6000</v>
      </c>
    </row>
    <row r="11" spans="1:6" ht="18.75" customHeight="1">
      <c r="A11" s="1" t="s">
        <v>7</v>
      </c>
      <c r="B11" s="1" t="s">
        <v>16</v>
      </c>
      <c r="C11" s="2" t="s">
        <v>27</v>
      </c>
      <c r="D11" s="2">
        <v>2</v>
      </c>
      <c r="E11" s="2">
        <v>3000</v>
      </c>
      <c r="F11" s="2">
        <f t="shared" si="0"/>
        <v>6000</v>
      </c>
    </row>
    <row r="12" spans="1:6" ht="18.75" customHeight="1">
      <c r="A12" s="1" t="s">
        <v>3</v>
      </c>
      <c r="B12" s="1" t="s">
        <v>17</v>
      </c>
      <c r="C12" s="2" t="s">
        <v>30</v>
      </c>
      <c r="D12" s="2">
        <v>3</v>
      </c>
      <c r="E12" s="2">
        <v>1000</v>
      </c>
      <c r="F12" s="2">
        <f t="shared" si="0"/>
        <v>3000</v>
      </c>
    </row>
    <row r="13" spans="1:6" ht="18.75" customHeight="1">
      <c r="A13" s="1" t="s">
        <v>5</v>
      </c>
      <c r="B13" s="1" t="s">
        <v>18</v>
      </c>
      <c r="C13" s="2" t="s">
        <v>31</v>
      </c>
      <c r="D13" s="2">
        <v>1</v>
      </c>
      <c r="E13" s="2">
        <v>2000</v>
      </c>
      <c r="F13" s="2">
        <f t="shared" si="0"/>
        <v>2000</v>
      </c>
    </row>
    <row r="14" spans="1:6" ht="18.75" customHeight="1">
      <c r="A14" s="1" t="s">
        <v>6</v>
      </c>
      <c r="B14" s="1" t="s">
        <v>19</v>
      </c>
      <c r="C14" s="2" t="s">
        <v>30</v>
      </c>
      <c r="D14" s="2">
        <v>5</v>
      </c>
      <c r="E14" s="2">
        <v>1000</v>
      </c>
      <c r="F14" s="2">
        <f t="shared" si="0"/>
        <v>5000</v>
      </c>
    </row>
    <row r="15" spans="1:6" ht="18.75" customHeight="1">
      <c r="A15" s="1" t="s">
        <v>7</v>
      </c>
      <c r="B15" s="1" t="s">
        <v>20</v>
      </c>
      <c r="C15" s="2" t="s">
        <v>31</v>
      </c>
      <c r="D15" s="2">
        <v>3</v>
      </c>
      <c r="E15" s="2">
        <v>2000</v>
      </c>
      <c r="F15" s="2">
        <f t="shared" si="0"/>
        <v>6000</v>
      </c>
    </row>
    <row r="16" spans="1:6" ht="18.75" customHeight="1">
      <c r="A16" s="1" t="s">
        <v>3</v>
      </c>
      <c r="B16" s="1" t="s">
        <v>21</v>
      </c>
      <c r="C16" s="2" t="s">
        <v>32</v>
      </c>
      <c r="D16" s="2">
        <v>2</v>
      </c>
      <c r="E16" s="2">
        <v>3000</v>
      </c>
      <c r="F16" s="2">
        <f t="shared" si="0"/>
        <v>6000</v>
      </c>
    </row>
    <row r="17" spans="1:6" ht="18.75" customHeight="1">
      <c r="A17" s="1" t="s">
        <v>5</v>
      </c>
      <c r="B17" s="1" t="s">
        <v>22</v>
      </c>
      <c r="C17" s="2" t="s">
        <v>29</v>
      </c>
      <c r="D17" s="2">
        <v>2</v>
      </c>
      <c r="E17" s="2">
        <v>2000</v>
      </c>
      <c r="F17" s="2">
        <f t="shared" si="0"/>
        <v>4000</v>
      </c>
    </row>
    <row r="18" spans="1:6" ht="18.75" customHeight="1">
      <c r="A18" s="1" t="s">
        <v>6</v>
      </c>
      <c r="B18" s="1" t="s">
        <v>23</v>
      </c>
      <c r="C18" s="2" t="s">
        <v>33</v>
      </c>
      <c r="D18" s="2">
        <v>2</v>
      </c>
      <c r="E18" s="2">
        <v>2000</v>
      </c>
      <c r="F18" s="2">
        <f t="shared" si="0"/>
        <v>4000</v>
      </c>
    </row>
    <row r="19" spans="1:6" ht="6.75" customHeight="1"/>
    <row r="20" spans="1:6">
      <c r="A20" s="17" t="s">
        <v>39</v>
      </c>
      <c r="B20" s="18"/>
      <c r="C20" s="19"/>
      <c r="D20" s="19"/>
      <c r="E20" s="19"/>
      <c r="F20" s="19">
        <f>SUBTOTAL(9,$F$3:$F$18)</f>
        <v>61000</v>
      </c>
    </row>
  </sheetData>
  <autoFilter ref="A2:F18"/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0"/>
  <sheetViews>
    <sheetView workbookViewId="0">
      <selection activeCell="F22" sqref="F22"/>
    </sheetView>
  </sheetViews>
  <sheetFormatPr defaultRowHeight="16.5"/>
  <cols>
    <col min="1" max="1" width="9" style="1"/>
    <col min="2" max="2" width="13.125" style="1" customWidth="1"/>
    <col min="3" max="3" width="6.125" style="2" customWidth="1"/>
    <col min="4" max="4" width="10.125" style="2" customWidth="1"/>
    <col min="5" max="7" width="9.75" style="2" customWidth="1"/>
    <col min="8" max="16384" width="9" style="1"/>
  </cols>
  <sheetData>
    <row r="1" spans="1:7" ht="16.5" customHeight="1"/>
    <row r="2" spans="1:7" ht="24" customHeight="1">
      <c r="A2" s="20" t="s">
        <v>0</v>
      </c>
      <c r="B2" s="21" t="s">
        <v>1</v>
      </c>
      <c r="C2" s="22" t="s">
        <v>34</v>
      </c>
      <c r="D2" s="22" t="s">
        <v>35</v>
      </c>
      <c r="E2" s="7" t="s">
        <v>40</v>
      </c>
      <c r="F2" s="25" t="s">
        <v>41</v>
      </c>
      <c r="G2" s="26" t="s">
        <v>42</v>
      </c>
    </row>
    <row r="3" spans="1:7" ht="18.75" customHeight="1">
      <c r="A3" s="1" t="s">
        <v>3</v>
      </c>
      <c r="B3" s="1" t="s">
        <v>8</v>
      </c>
      <c r="C3" s="2" t="s">
        <v>24</v>
      </c>
      <c r="D3" s="2">
        <v>1</v>
      </c>
      <c r="E3" s="2">
        <v>1000</v>
      </c>
      <c r="F3" s="2">
        <f>E3*1.1</f>
        <v>1100</v>
      </c>
      <c r="G3" s="2">
        <v>1000</v>
      </c>
    </row>
    <row r="4" spans="1:7" ht="18.75" customHeight="1">
      <c r="A4" s="1" t="s">
        <v>4</v>
      </c>
      <c r="B4" s="1" t="s">
        <v>9</v>
      </c>
      <c r="C4" s="2" t="s">
        <v>26</v>
      </c>
      <c r="D4" s="2">
        <v>2</v>
      </c>
      <c r="E4" s="2">
        <v>2000</v>
      </c>
      <c r="F4" s="2">
        <v>2000</v>
      </c>
      <c r="G4" s="2">
        <f>E4*1.1</f>
        <v>2200</v>
      </c>
    </row>
    <row r="5" spans="1:7" ht="18.75" customHeight="1">
      <c r="A5" s="1" t="s">
        <v>5</v>
      </c>
      <c r="B5" s="1" t="s">
        <v>10</v>
      </c>
      <c r="C5" s="2" t="s">
        <v>27</v>
      </c>
      <c r="D5" s="2">
        <v>1</v>
      </c>
      <c r="E5" s="2">
        <v>3000</v>
      </c>
      <c r="F5" s="2">
        <v>3000</v>
      </c>
      <c r="G5" s="2">
        <v>3000</v>
      </c>
    </row>
    <row r="6" spans="1:7" ht="18.75" customHeight="1">
      <c r="A6" s="1" t="s">
        <v>6</v>
      </c>
      <c r="B6" s="1" t="s">
        <v>11</v>
      </c>
      <c r="C6" s="2" t="s">
        <v>25</v>
      </c>
      <c r="D6" s="2">
        <v>2</v>
      </c>
      <c r="E6" s="2">
        <v>1000</v>
      </c>
      <c r="F6" s="2">
        <f t="shared" ref="F6:F7" si="0">E6*1.1</f>
        <v>1100</v>
      </c>
      <c r="G6" s="2">
        <v>1000</v>
      </c>
    </row>
    <row r="7" spans="1:7" ht="18.75" customHeight="1">
      <c r="A7" s="1" t="s">
        <v>7</v>
      </c>
      <c r="B7" s="1" t="s">
        <v>12</v>
      </c>
      <c r="C7" s="2" t="s">
        <v>28</v>
      </c>
      <c r="D7" s="2">
        <v>3</v>
      </c>
      <c r="E7" s="2">
        <v>1000</v>
      </c>
      <c r="F7" s="2">
        <f t="shared" si="0"/>
        <v>1100</v>
      </c>
      <c r="G7" s="2">
        <v>1000</v>
      </c>
    </row>
    <row r="8" spans="1:7" ht="18.75" customHeight="1">
      <c r="A8" s="1" t="s">
        <v>3</v>
      </c>
      <c r="B8" s="1" t="s">
        <v>13</v>
      </c>
      <c r="C8" s="2" t="s">
        <v>29</v>
      </c>
      <c r="D8" s="2">
        <v>1</v>
      </c>
      <c r="E8" s="2">
        <v>2000</v>
      </c>
      <c r="F8" s="2">
        <v>2000</v>
      </c>
      <c r="G8" s="2">
        <f t="shared" ref="G8:G9" si="1">E8*1.1</f>
        <v>2200</v>
      </c>
    </row>
    <row r="9" spans="1:7" ht="18.75" customHeight="1">
      <c r="A9" s="1" t="s">
        <v>4</v>
      </c>
      <c r="B9" s="1" t="s">
        <v>14</v>
      </c>
      <c r="C9" s="2" t="s">
        <v>29</v>
      </c>
      <c r="D9" s="2">
        <v>2</v>
      </c>
      <c r="E9" s="2">
        <v>2000</v>
      </c>
      <c r="F9" s="2">
        <v>2000</v>
      </c>
      <c r="G9" s="2">
        <f t="shared" si="1"/>
        <v>2200</v>
      </c>
    </row>
    <row r="10" spans="1:7" ht="18.75" customHeight="1">
      <c r="A10" s="1" t="s">
        <v>6</v>
      </c>
      <c r="B10" s="1" t="s">
        <v>15</v>
      </c>
      <c r="C10" s="2" t="s">
        <v>27</v>
      </c>
      <c r="D10" s="2">
        <v>2</v>
      </c>
      <c r="E10" s="2">
        <v>3000</v>
      </c>
      <c r="F10" s="2">
        <v>3000</v>
      </c>
      <c r="G10" s="2">
        <v>3000</v>
      </c>
    </row>
    <row r="11" spans="1:7" ht="18.75" customHeight="1">
      <c r="A11" s="1" t="s">
        <v>7</v>
      </c>
      <c r="B11" s="1" t="s">
        <v>16</v>
      </c>
      <c r="C11" s="2" t="s">
        <v>27</v>
      </c>
      <c r="D11" s="2">
        <v>2</v>
      </c>
      <c r="E11" s="2">
        <v>3000</v>
      </c>
      <c r="F11" s="2">
        <v>3000</v>
      </c>
      <c r="G11" s="2">
        <v>3000</v>
      </c>
    </row>
    <row r="12" spans="1:7" ht="18.75" customHeight="1">
      <c r="A12" s="1" t="s">
        <v>3</v>
      </c>
      <c r="B12" s="1" t="s">
        <v>17</v>
      </c>
      <c r="C12" s="2" t="s">
        <v>30</v>
      </c>
      <c r="D12" s="2">
        <v>3</v>
      </c>
      <c r="E12" s="2">
        <v>1000</v>
      </c>
      <c r="F12" s="2">
        <f>E12*1.1</f>
        <v>1100</v>
      </c>
      <c r="G12" s="2">
        <v>1000</v>
      </c>
    </row>
    <row r="13" spans="1:7" ht="18.75" customHeight="1">
      <c r="A13" s="1" t="s">
        <v>5</v>
      </c>
      <c r="B13" s="1" t="s">
        <v>18</v>
      </c>
      <c r="C13" s="2" t="s">
        <v>31</v>
      </c>
      <c r="D13" s="2">
        <v>1</v>
      </c>
      <c r="E13" s="2">
        <v>2000</v>
      </c>
      <c r="F13" s="2">
        <v>2000</v>
      </c>
      <c r="G13" s="2">
        <f>E13*1.1</f>
        <v>2200</v>
      </c>
    </row>
    <row r="14" spans="1:7" ht="18.75" customHeight="1">
      <c r="A14" s="1" t="s">
        <v>6</v>
      </c>
      <c r="B14" s="1" t="s">
        <v>19</v>
      </c>
      <c r="C14" s="2" t="s">
        <v>30</v>
      </c>
      <c r="D14" s="2">
        <v>5</v>
      </c>
      <c r="E14" s="2">
        <v>1000</v>
      </c>
      <c r="F14" s="2">
        <f>E14*1.1</f>
        <v>1100</v>
      </c>
      <c r="G14" s="2">
        <v>1000</v>
      </c>
    </row>
    <row r="15" spans="1:7" ht="18.75" customHeight="1">
      <c r="A15" s="1" t="s">
        <v>7</v>
      </c>
      <c r="B15" s="1" t="s">
        <v>20</v>
      </c>
      <c r="C15" s="2" t="s">
        <v>31</v>
      </c>
      <c r="D15" s="2">
        <v>3</v>
      </c>
      <c r="E15" s="2">
        <v>2000</v>
      </c>
      <c r="F15" s="2">
        <v>2000</v>
      </c>
      <c r="G15" s="2">
        <f>E15*1.1</f>
        <v>2200</v>
      </c>
    </row>
    <row r="16" spans="1:7" ht="18.75" customHeight="1">
      <c r="A16" s="1" t="s">
        <v>3</v>
      </c>
      <c r="B16" s="1" t="s">
        <v>21</v>
      </c>
      <c r="C16" s="2" t="s">
        <v>32</v>
      </c>
      <c r="D16" s="2">
        <v>2</v>
      </c>
      <c r="E16" s="2">
        <v>3000</v>
      </c>
      <c r="F16" s="2">
        <v>3000</v>
      </c>
      <c r="G16" s="2">
        <v>3000</v>
      </c>
    </row>
    <row r="17" spans="1:7" ht="18.75" customHeight="1">
      <c r="A17" s="1" t="s">
        <v>5</v>
      </c>
      <c r="B17" s="1" t="s">
        <v>22</v>
      </c>
      <c r="C17" s="2" t="s">
        <v>29</v>
      </c>
      <c r="D17" s="2">
        <v>2</v>
      </c>
      <c r="E17" s="2">
        <v>2000</v>
      </c>
      <c r="F17" s="2">
        <v>2000</v>
      </c>
      <c r="G17" s="2">
        <f t="shared" ref="G17:G18" si="2">E17*1.1</f>
        <v>2200</v>
      </c>
    </row>
    <row r="18" spans="1:7" ht="18.75" customHeight="1">
      <c r="A18" s="1" t="s">
        <v>6</v>
      </c>
      <c r="B18" s="1" t="s">
        <v>23</v>
      </c>
      <c r="C18" s="2" t="s">
        <v>33</v>
      </c>
      <c r="D18" s="2">
        <v>2</v>
      </c>
      <c r="E18" s="2">
        <v>2000</v>
      </c>
      <c r="F18" s="2">
        <v>2000</v>
      </c>
      <c r="G18" s="2">
        <f t="shared" si="2"/>
        <v>2200</v>
      </c>
    </row>
    <row r="19" spans="1:7" ht="5.25" customHeight="1"/>
    <row r="20" spans="1:7">
      <c r="A20" s="23" t="s">
        <v>43</v>
      </c>
      <c r="B20" s="23"/>
      <c r="C20" s="24"/>
      <c r="D20" s="24"/>
      <c r="E20" s="24">
        <f>SUMPRODUCT($D$3:$D$18,E3:E18,($A$3:$A$18=$A$3)*1)</f>
        <v>12000</v>
      </c>
      <c r="F20" s="24"/>
      <c r="G20" s="2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18"/>
  <sheetViews>
    <sheetView tabSelected="1" workbookViewId="0">
      <selection activeCell="E14" sqref="E14"/>
    </sheetView>
  </sheetViews>
  <sheetFormatPr defaultRowHeight="16.5"/>
  <cols>
    <col min="1" max="1" width="9" style="1"/>
    <col min="2" max="2" width="13.125" style="1" customWidth="1"/>
    <col min="3" max="3" width="6.125" style="2" customWidth="1"/>
    <col min="4" max="4" width="8.875" style="2" customWidth="1"/>
    <col min="5" max="5" width="7.625" style="2" customWidth="1"/>
    <col min="6" max="6" width="9.25" style="2" customWidth="1"/>
    <col min="7" max="8" width="9" style="1"/>
    <col min="9" max="9" width="14.75" style="1" bestFit="1" customWidth="1"/>
    <col min="10" max="16384" width="9" style="1"/>
  </cols>
  <sheetData>
    <row r="1" spans="1:9" ht="16.5" customHeight="1"/>
    <row r="2" spans="1:9" ht="24" customHeight="1">
      <c r="A2" s="3" t="s">
        <v>0</v>
      </c>
      <c r="B2" s="4" t="s">
        <v>1</v>
      </c>
      <c r="C2" s="5" t="s">
        <v>34</v>
      </c>
      <c r="D2" s="5" t="s">
        <v>35</v>
      </c>
      <c r="E2" s="5" t="s">
        <v>2</v>
      </c>
      <c r="F2" s="5" t="s">
        <v>36</v>
      </c>
      <c r="G2" s="23" t="s">
        <v>44</v>
      </c>
      <c r="H2" s="27" t="s">
        <v>45</v>
      </c>
    </row>
    <row r="3" spans="1:9" ht="18.75" customHeight="1">
      <c r="A3" s="1" t="s">
        <v>3</v>
      </c>
      <c r="B3" s="1" t="s">
        <v>8</v>
      </c>
      <c r="C3" s="2" t="s">
        <v>24</v>
      </c>
      <c r="D3" s="2">
        <v>1</v>
      </c>
      <c r="E3" s="2">
        <v>1000</v>
      </c>
      <c r="F3" s="2">
        <f>E3*D3</f>
        <v>1000</v>
      </c>
      <c r="G3" s="1">
        <f>RANK(F3,$F$3:$F$18)</f>
        <v>16</v>
      </c>
      <c r="H3" s="29">
        <f>COUNTIFS($A$3:$A$18,A3,$F$3:$F$18,"&gt;"&amp;F3)+1</f>
        <v>4</v>
      </c>
      <c r="I3" s="30" t="s">
        <v>47</v>
      </c>
    </row>
    <row r="4" spans="1:9" ht="18.75" customHeight="1">
      <c r="A4" s="1" t="s">
        <v>4</v>
      </c>
      <c r="B4" s="1" t="s">
        <v>9</v>
      </c>
      <c r="C4" s="2" t="s">
        <v>26</v>
      </c>
      <c r="D4" s="2">
        <v>2</v>
      </c>
      <c r="E4" s="2">
        <v>2000</v>
      </c>
      <c r="F4" s="2">
        <f t="shared" ref="F4:F18" si="0">E4*D4</f>
        <v>4000</v>
      </c>
      <c r="G4" s="1">
        <f t="shared" ref="G4:H18" si="1">RANK(F4,$F$3:$F$18)</f>
        <v>6</v>
      </c>
      <c r="H4" s="28">
        <f>SUMPRODUCT(($A$3:$A$18=A4)*1,($F$3:$F$18&gt;F4)*1)+1</f>
        <v>1</v>
      </c>
      <c r="I4" s="16" t="s">
        <v>46</v>
      </c>
    </row>
    <row r="5" spans="1:9" ht="18.75" customHeight="1">
      <c r="A5" s="1" t="s">
        <v>5</v>
      </c>
      <c r="B5" s="1" t="s">
        <v>10</v>
      </c>
      <c r="C5" s="2" t="s">
        <v>27</v>
      </c>
      <c r="D5" s="2">
        <v>1</v>
      </c>
      <c r="E5" s="2">
        <v>3000</v>
      </c>
      <c r="F5" s="2">
        <f t="shared" si="0"/>
        <v>3000</v>
      </c>
      <c r="G5" s="1">
        <f t="shared" si="1"/>
        <v>10</v>
      </c>
      <c r="H5" s="1">
        <f t="shared" ref="H5:H18" si="2">SUMPRODUCT(($A$3:$A$18=A5)*1,($F$3:$F$18&gt;F5)*1)</f>
        <v>1</v>
      </c>
    </row>
    <row r="6" spans="1:9" ht="18.75" customHeight="1">
      <c r="A6" s="1" t="s">
        <v>6</v>
      </c>
      <c r="B6" s="1" t="s">
        <v>11</v>
      </c>
      <c r="C6" s="2" t="s">
        <v>25</v>
      </c>
      <c r="D6" s="2">
        <v>2</v>
      </c>
      <c r="E6" s="2">
        <v>1000</v>
      </c>
      <c r="F6" s="2">
        <f t="shared" si="0"/>
        <v>2000</v>
      </c>
      <c r="G6" s="1">
        <f t="shared" si="1"/>
        <v>13</v>
      </c>
      <c r="H6" s="1">
        <f t="shared" si="2"/>
        <v>3</v>
      </c>
    </row>
    <row r="7" spans="1:9" ht="18.75" customHeight="1">
      <c r="A7" s="1" t="s">
        <v>7</v>
      </c>
      <c r="B7" s="1" t="s">
        <v>12</v>
      </c>
      <c r="C7" s="2" t="s">
        <v>28</v>
      </c>
      <c r="D7" s="2">
        <v>3</v>
      </c>
      <c r="E7" s="2">
        <v>1000</v>
      </c>
      <c r="F7" s="2">
        <f t="shared" si="0"/>
        <v>3000</v>
      </c>
      <c r="G7" s="1">
        <f t="shared" si="1"/>
        <v>10</v>
      </c>
      <c r="H7" s="1">
        <f t="shared" si="2"/>
        <v>2</v>
      </c>
    </row>
    <row r="8" spans="1:9" ht="18.75" customHeight="1">
      <c r="A8" s="1" t="s">
        <v>3</v>
      </c>
      <c r="B8" s="1" t="s">
        <v>13</v>
      </c>
      <c r="C8" s="2" t="s">
        <v>29</v>
      </c>
      <c r="D8" s="2">
        <v>1</v>
      </c>
      <c r="E8" s="2">
        <v>2000</v>
      </c>
      <c r="F8" s="2">
        <f t="shared" si="0"/>
        <v>2000</v>
      </c>
      <c r="G8" s="1">
        <f t="shared" si="1"/>
        <v>13</v>
      </c>
      <c r="H8" s="1">
        <f t="shared" si="2"/>
        <v>2</v>
      </c>
    </row>
    <row r="9" spans="1:9" ht="18.75" customHeight="1">
      <c r="A9" s="1" t="s">
        <v>4</v>
      </c>
      <c r="B9" s="1" t="s">
        <v>14</v>
      </c>
      <c r="C9" s="2" t="s">
        <v>29</v>
      </c>
      <c r="D9" s="2">
        <v>2</v>
      </c>
      <c r="E9" s="2">
        <v>2000</v>
      </c>
      <c r="F9" s="2">
        <f t="shared" si="0"/>
        <v>4000</v>
      </c>
      <c r="G9" s="1">
        <f t="shared" si="1"/>
        <v>6</v>
      </c>
      <c r="H9" s="1">
        <f t="shared" si="2"/>
        <v>0</v>
      </c>
    </row>
    <row r="10" spans="1:9" ht="18.75" customHeight="1">
      <c r="A10" s="1" t="s">
        <v>6</v>
      </c>
      <c r="B10" s="1" t="s">
        <v>15</v>
      </c>
      <c r="C10" s="2" t="s">
        <v>27</v>
      </c>
      <c r="D10" s="2">
        <v>2</v>
      </c>
      <c r="E10" s="2">
        <v>3000</v>
      </c>
      <c r="F10" s="2">
        <f t="shared" si="0"/>
        <v>6000</v>
      </c>
      <c r="G10" s="1">
        <f t="shared" si="1"/>
        <v>1</v>
      </c>
      <c r="H10" s="1">
        <f t="shared" si="2"/>
        <v>0</v>
      </c>
    </row>
    <row r="11" spans="1:9" ht="18.75" customHeight="1">
      <c r="A11" s="1" t="s">
        <v>7</v>
      </c>
      <c r="B11" s="1" t="s">
        <v>16</v>
      </c>
      <c r="C11" s="2" t="s">
        <v>27</v>
      </c>
      <c r="D11" s="2">
        <v>2</v>
      </c>
      <c r="E11" s="2">
        <v>3000</v>
      </c>
      <c r="F11" s="2">
        <f t="shared" si="0"/>
        <v>6000</v>
      </c>
      <c r="G11" s="1">
        <f t="shared" si="1"/>
        <v>1</v>
      </c>
      <c r="H11" s="1">
        <f t="shared" si="2"/>
        <v>0</v>
      </c>
    </row>
    <row r="12" spans="1:9" ht="18.75" customHeight="1">
      <c r="A12" s="1" t="s">
        <v>3</v>
      </c>
      <c r="B12" s="1" t="s">
        <v>17</v>
      </c>
      <c r="C12" s="2" t="s">
        <v>30</v>
      </c>
      <c r="D12" s="2">
        <v>3</v>
      </c>
      <c r="E12" s="2">
        <v>1000</v>
      </c>
      <c r="F12" s="2">
        <f t="shared" si="0"/>
        <v>3000</v>
      </c>
      <c r="G12" s="1">
        <f t="shared" si="1"/>
        <v>10</v>
      </c>
      <c r="H12" s="1">
        <f t="shared" si="2"/>
        <v>1</v>
      </c>
    </row>
    <row r="13" spans="1:9" ht="18.75" customHeight="1">
      <c r="A13" s="1" t="s">
        <v>5</v>
      </c>
      <c r="B13" s="1" t="s">
        <v>18</v>
      </c>
      <c r="C13" s="2" t="s">
        <v>31</v>
      </c>
      <c r="D13" s="2">
        <v>1</v>
      </c>
      <c r="E13" s="2">
        <v>2000</v>
      </c>
      <c r="F13" s="2">
        <f t="shared" si="0"/>
        <v>2000</v>
      </c>
      <c r="G13" s="1">
        <f t="shared" si="1"/>
        <v>13</v>
      </c>
      <c r="H13" s="1">
        <f t="shared" si="2"/>
        <v>2</v>
      </c>
    </row>
    <row r="14" spans="1:9" ht="18.75" customHeight="1">
      <c r="A14" s="1" t="s">
        <v>6</v>
      </c>
      <c r="B14" s="1" t="s">
        <v>19</v>
      </c>
      <c r="C14" s="2" t="s">
        <v>30</v>
      </c>
      <c r="D14" s="2">
        <v>5</v>
      </c>
      <c r="E14" s="2">
        <v>1000</v>
      </c>
      <c r="F14" s="2">
        <f t="shared" si="0"/>
        <v>5000</v>
      </c>
      <c r="G14" s="1">
        <f t="shared" si="1"/>
        <v>5</v>
      </c>
      <c r="H14" s="1">
        <f t="shared" si="2"/>
        <v>1</v>
      </c>
    </row>
    <row r="15" spans="1:9" ht="18.75" customHeight="1">
      <c r="A15" s="1" t="s">
        <v>7</v>
      </c>
      <c r="B15" s="1" t="s">
        <v>20</v>
      </c>
      <c r="C15" s="2" t="s">
        <v>31</v>
      </c>
      <c r="D15" s="2">
        <v>3</v>
      </c>
      <c r="E15" s="2">
        <v>2000</v>
      </c>
      <c r="F15" s="2">
        <f t="shared" si="0"/>
        <v>6000</v>
      </c>
      <c r="G15" s="1">
        <f t="shared" si="1"/>
        <v>1</v>
      </c>
      <c r="H15" s="1">
        <f t="shared" si="2"/>
        <v>0</v>
      </c>
    </row>
    <row r="16" spans="1:9" ht="18.75" customHeight="1">
      <c r="A16" s="1" t="s">
        <v>3</v>
      </c>
      <c r="B16" s="1" t="s">
        <v>21</v>
      </c>
      <c r="C16" s="2" t="s">
        <v>32</v>
      </c>
      <c r="D16" s="2">
        <v>2</v>
      </c>
      <c r="E16" s="2">
        <v>3000</v>
      </c>
      <c r="F16" s="2">
        <f t="shared" si="0"/>
        <v>6000</v>
      </c>
      <c r="G16" s="1">
        <f t="shared" si="1"/>
        <v>1</v>
      </c>
      <c r="H16" s="1">
        <f t="shared" si="2"/>
        <v>0</v>
      </c>
    </row>
    <row r="17" spans="1:8" ht="18.75" customHeight="1">
      <c r="A17" s="1" t="s">
        <v>5</v>
      </c>
      <c r="B17" s="1" t="s">
        <v>22</v>
      </c>
      <c r="C17" s="2" t="s">
        <v>29</v>
      </c>
      <c r="D17" s="2">
        <v>2</v>
      </c>
      <c r="E17" s="2">
        <v>2000</v>
      </c>
      <c r="F17" s="2">
        <f t="shared" si="0"/>
        <v>4000</v>
      </c>
      <c r="G17" s="1">
        <f t="shared" si="1"/>
        <v>6</v>
      </c>
      <c r="H17" s="1">
        <f t="shared" si="2"/>
        <v>0</v>
      </c>
    </row>
    <row r="18" spans="1:8" ht="18.75" customHeight="1">
      <c r="A18" s="1" t="s">
        <v>6</v>
      </c>
      <c r="B18" s="1" t="s">
        <v>23</v>
      </c>
      <c r="C18" s="2" t="s">
        <v>33</v>
      </c>
      <c r="D18" s="2">
        <v>2</v>
      </c>
      <c r="E18" s="2">
        <v>2000</v>
      </c>
      <c r="F18" s="2">
        <f t="shared" si="0"/>
        <v>4000</v>
      </c>
      <c r="G18" s="1">
        <f t="shared" si="1"/>
        <v>6</v>
      </c>
      <c r="H18" s="1">
        <f t="shared" si="2"/>
        <v>2</v>
      </c>
    </row>
  </sheetData>
  <autoFilter ref="A2:H18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Countif</vt:lpstr>
      <vt:lpstr>Sumif</vt:lpstr>
      <vt:lpstr>Subtoal</vt:lpstr>
      <vt:lpstr>Sumproduct</vt:lpstr>
      <vt:lpstr>Rank</vt:lpstr>
    </vt:vector>
  </TitlesOfParts>
  <Company>MyHome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ByungJoon Choi</dc:creator>
  <cp:lastModifiedBy>ByungJoon Choi</cp:lastModifiedBy>
  <dcterms:created xsi:type="dcterms:W3CDTF">2014-01-18T12:20:30Z</dcterms:created>
  <dcterms:modified xsi:type="dcterms:W3CDTF">2014-01-18T15:08:25Z</dcterms:modified>
</cp:coreProperties>
</file>